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640" windowHeight="11760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0" i="1"/>
  <c r="D161" s="1"/>
  <c r="D157"/>
  <c r="D134"/>
  <c r="I103"/>
  <c r="D115"/>
  <c r="D90"/>
  <c r="I86"/>
  <c r="I74"/>
  <c r="D75"/>
  <c r="I52"/>
  <c r="D60"/>
  <c r="I38"/>
  <c r="D37"/>
  <c r="I16"/>
  <c r="D15"/>
  <c r="I227"/>
  <c r="D19" l="1"/>
  <c r="D40" s="1"/>
  <c r="D63" s="1"/>
  <c r="D77" s="1"/>
  <c r="D93" s="1"/>
  <c r="D117" s="1"/>
  <c r="I126"/>
  <c r="D136" l="1"/>
  <c r="D178"/>
  <c r="D196" s="1"/>
  <c r="D210" s="1"/>
  <c r="D230" s="1"/>
</calcChain>
</file>

<file path=xl/sharedStrings.xml><?xml version="1.0" encoding="utf-8"?>
<sst xmlns="http://schemas.openxmlformats.org/spreadsheetml/2006/main" count="314" uniqueCount="76">
  <si>
    <t>Поступления</t>
  </si>
  <si>
    <t>Расходы</t>
  </si>
  <si>
    <t>Дата</t>
  </si>
  <si>
    <t>Номер</t>
  </si>
  <si>
    <t>Жертвователь</t>
  </si>
  <si>
    <t>Сумма</t>
  </si>
  <si>
    <t>Цель</t>
  </si>
  <si>
    <t>январь</t>
  </si>
  <si>
    <t>Театральный дом</t>
  </si>
  <si>
    <t>безлично</t>
  </si>
  <si>
    <t>банковские услуги</t>
  </si>
  <si>
    <t>налоги</t>
  </si>
  <si>
    <t>Агроимпэкс</t>
  </si>
  <si>
    <t>февраль</t>
  </si>
  <si>
    <t>Аренда</t>
  </si>
  <si>
    <t>зарплата</t>
  </si>
  <si>
    <t>март</t>
  </si>
  <si>
    <t>апрель</t>
  </si>
  <si>
    <t>май</t>
  </si>
  <si>
    <t>Итого</t>
  </si>
  <si>
    <t>Услуги банка</t>
  </si>
  <si>
    <t>Заработная плата</t>
  </si>
  <si>
    <t xml:space="preserve">Налоги </t>
  </si>
  <si>
    <t>Кэш бэк</t>
  </si>
  <si>
    <t>Кэш Бэк</t>
  </si>
  <si>
    <t>Агроимпекс</t>
  </si>
  <si>
    <t>ИТОГО</t>
  </si>
  <si>
    <t>Рубинштейн Т.О.</t>
  </si>
  <si>
    <t>Возврат на  счет</t>
  </si>
  <si>
    <t>Аренда 1С</t>
  </si>
  <si>
    <t>благотворительный взнос</t>
  </si>
  <si>
    <t>МАЙ 2020г</t>
  </si>
  <si>
    <t>июнь</t>
  </si>
  <si>
    <t>июль</t>
  </si>
  <si>
    <t>Кожарский В.Г.</t>
  </si>
  <si>
    <t>август</t>
  </si>
  <si>
    <t>Остаток на счету на 01.10.2020г</t>
  </si>
  <si>
    <t>НОЯБРЬ  2020г</t>
  </si>
  <si>
    <t>ДЕКАБРЬ  2020г</t>
  </si>
  <si>
    <t>Остаток на счету на 01.01.2021г</t>
  </si>
  <si>
    <t>ЯНВАРЬ 2021г</t>
  </si>
  <si>
    <t>Остаток на счету на 01.02.2021г</t>
  </si>
  <si>
    <t>ФЕВРАЛЬ 2021г</t>
  </si>
  <si>
    <t>Остаток на счету на 01.03.2021г</t>
  </si>
  <si>
    <t>МАРТ 2021г</t>
  </si>
  <si>
    <t>Остаток на счету на 01.04.2021г</t>
  </si>
  <si>
    <t>АПРЕЛЬ 2021г</t>
  </si>
  <si>
    <t>Остаток на счету на 01.05.2021г</t>
  </si>
  <si>
    <t>Остаток на счету на 01.06.2021г</t>
  </si>
  <si>
    <t>ИЮНЬ 2021г</t>
  </si>
  <si>
    <t>Остаток на счету на 01.07.2021г</t>
  </si>
  <si>
    <t>ИЮЛЬ 2021г</t>
  </si>
  <si>
    <t>Остаток на счету на 01.08.2021г</t>
  </si>
  <si>
    <t>АВГУСТ 2021г</t>
  </si>
  <si>
    <t>Остаток на счету на 01.09.2021г</t>
  </si>
  <si>
    <t>Иванов Анатолий Дмитриевич</t>
  </si>
  <si>
    <t>Кожарский Виталий Германович</t>
  </si>
  <si>
    <t>пожертвование</t>
  </si>
  <si>
    <t>ООО Шакти</t>
  </si>
  <si>
    <t>ООО Радарио</t>
  </si>
  <si>
    <t>оплата за услуги</t>
  </si>
  <si>
    <t xml:space="preserve">Театральный дом </t>
  </si>
  <si>
    <t>Почуев Александр Михайлович</t>
  </si>
  <si>
    <t>длаготворительный взнос</t>
  </si>
  <si>
    <t>уставная деятельность</t>
  </si>
  <si>
    <t>взнос наличными</t>
  </si>
  <si>
    <t>ООО Юнифуд</t>
  </si>
  <si>
    <t>СЕНТЯБРЬ  2021г</t>
  </si>
  <si>
    <t>ОКТЯБРЬ  2021г</t>
  </si>
  <si>
    <t>02.082021</t>
  </si>
  <si>
    <t>ООО Финнак Синтез</t>
  </si>
  <si>
    <t>ООО Глобал Нетворкс</t>
  </si>
  <si>
    <t>Почуев А.М.</t>
  </si>
  <si>
    <t>Азаров Даниил Сергеевич</t>
  </si>
  <si>
    <t>возврат платежа</t>
  </si>
  <si>
    <t>ремонт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</si>
</sst>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</font>
    <font>
      <b/>
      <sz val="16"/>
      <name val="Arial"/>
      <family val="2"/>
      <charset val="204"/>
    </font>
    <font>
      <u/>
      <sz val="8"/>
      <name val="Arial"/>
      <family val="2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4" fontId="0" fillId="0" borderId="1" xfId="0" applyNumberFormat="1" applyFill="1" applyBorder="1"/>
    <xf numFmtId="0" fontId="0" fillId="0" borderId="1" xfId="0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/>
    <xf numFmtId="4" fontId="0" fillId="0" borderId="0" xfId="0" applyNumberFormat="1" applyBorder="1" applyAlignment="1">
      <alignment horizontal="center"/>
    </xf>
    <xf numFmtId="0" fontId="0" fillId="0" borderId="0" xfId="0" applyBorder="1" applyAlignment="1"/>
    <xf numFmtId="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0" fillId="0" borderId="4" xfId="0" applyBorder="1"/>
    <xf numFmtId="4" fontId="0" fillId="0" borderId="4" xfId="0" applyNumberFormat="1" applyBorder="1" applyAlignment="1">
      <alignment horizontal="right"/>
    </xf>
    <xf numFmtId="0" fontId="4" fillId="0" borderId="5" xfId="0" applyFont="1" applyBorder="1"/>
    <xf numFmtId="4" fontId="0" fillId="0" borderId="0" xfId="0" applyNumberFormat="1" applyFill="1" applyBorder="1"/>
    <xf numFmtId="0" fontId="0" fillId="0" borderId="6" xfId="0" applyBorder="1"/>
    <xf numFmtId="0" fontId="0" fillId="0" borderId="6" xfId="0" applyFill="1" applyBorder="1"/>
    <xf numFmtId="0" fontId="0" fillId="0" borderId="1" xfId="0" applyBorder="1" applyAlignment="1">
      <alignment vertical="center"/>
    </xf>
    <xf numFmtId="4" fontId="0" fillId="0" borderId="3" xfId="0" applyNumberFormat="1" applyFill="1" applyBorder="1"/>
    <xf numFmtId="4" fontId="0" fillId="0" borderId="4" xfId="0" applyNumberFormat="1" applyFill="1" applyBorder="1"/>
    <xf numFmtId="4" fontId="0" fillId="0" borderId="0" xfId="0" applyNumberFormat="1" applyBorder="1"/>
    <xf numFmtId="4" fontId="6" fillId="0" borderId="1" xfId="0" applyNumberFormat="1" applyFont="1" applyFill="1" applyBorder="1"/>
    <xf numFmtId="4" fontId="6" fillId="0" borderId="1" xfId="0" applyNumberFormat="1" applyFont="1" applyBorder="1"/>
    <xf numFmtId="4" fontId="6" fillId="0" borderId="1" xfId="0" applyNumberFormat="1" applyFont="1" applyBorder="1" applyAlignment="1">
      <alignment horizontal="center"/>
    </xf>
    <xf numFmtId="0" fontId="5" fillId="0" borderId="0" xfId="0" applyFont="1"/>
    <xf numFmtId="4" fontId="6" fillId="0" borderId="0" xfId="0" applyNumberFormat="1" applyFont="1" applyBorder="1" applyAlignment="1">
      <alignment horizontal="center"/>
    </xf>
    <xf numFmtId="4" fontId="6" fillId="0" borderId="0" xfId="0" applyNumberFormat="1" applyFont="1"/>
    <xf numFmtId="0" fontId="0" fillId="0" borderId="2" xfId="0" applyBorder="1"/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14" fontId="0" fillId="0" borderId="0" xfId="0" applyNumberFormat="1" applyBorder="1"/>
    <xf numFmtId="14" fontId="0" fillId="0" borderId="2" xfId="0" applyNumberFormat="1" applyBorder="1"/>
    <xf numFmtId="0" fontId="0" fillId="0" borderId="2" xfId="0" applyBorder="1" applyAlignment="1">
      <alignment horizontal="right"/>
    </xf>
    <xf numFmtId="14" fontId="0" fillId="0" borderId="4" xfId="0" applyNumberFormat="1" applyBorder="1"/>
    <xf numFmtId="0" fontId="0" fillId="0" borderId="4" xfId="0" applyBorder="1" applyAlignment="1"/>
    <xf numFmtId="14" fontId="0" fillId="0" borderId="7" xfId="0" applyNumberFormat="1" applyBorder="1"/>
    <xf numFmtId="4" fontId="6" fillId="0" borderId="0" xfId="0" applyNumberFormat="1" applyFont="1" applyBorder="1"/>
    <xf numFmtId="4" fontId="6" fillId="0" borderId="1" xfId="0" applyNumberFormat="1" applyFont="1" applyBorder="1" applyAlignment="1">
      <alignment horizontal="right"/>
    </xf>
    <xf numFmtId="0" fontId="0" fillId="0" borderId="3" xfId="0" applyBorder="1"/>
    <xf numFmtId="0" fontId="6" fillId="0" borderId="0" xfId="0" applyFont="1"/>
    <xf numFmtId="0" fontId="6" fillId="0" borderId="0" xfId="0" applyNumberFormat="1" applyFont="1"/>
    <xf numFmtId="14" fontId="0" fillId="0" borderId="3" xfId="0" applyNumberFormat="1" applyBorder="1"/>
    <xf numFmtId="0" fontId="0" fillId="0" borderId="3" xfId="0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4" xfId="0" applyFill="1" applyBorder="1"/>
    <xf numFmtId="0" fontId="0" fillId="0" borderId="3" xfId="0" applyFill="1" applyBorder="1"/>
    <xf numFmtId="14" fontId="0" fillId="0" borderId="8" xfId="0" applyNumberFormat="1" applyBorder="1"/>
    <xf numFmtId="14" fontId="0" fillId="0" borderId="9" xfId="0" applyNumberFormat="1" applyBorder="1"/>
    <xf numFmtId="0" fontId="0" fillId="0" borderId="10" xfId="0" applyBorder="1"/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43" fontId="8" fillId="0" borderId="0" xfId="1" applyFont="1"/>
    <xf numFmtId="0" fontId="0" fillId="0" borderId="7" xfId="0" applyFill="1" applyBorder="1"/>
    <xf numFmtId="4" fontId="1" fillId="0" borderId="1" xfId="0" applyNumberFormat="1" applyFont="1" applyBorder="1" applyAlignment="1">
      <alignment horizontal="right"/>
    </xf>
    <xf numFmtId="0" fontId="9" fillId="0" borderId="5" xfId="0" applyFont="1" applyBorder="1"/>
    <xf numFmtId="0" fontId="10" fillId="0" borderId="5" xfId="0" applyFont="1" applyBorder="1"/>
    <xf numFmtId="14" fontId="1" fillId="0" borderId="1" xfId="0" applyNumberFormat="1" applyFont="1" applyBorder="1"/>
    <xf numFmtId="4" fontId="0" fillId="0" borderId="4" xfId="0" applyNumberFormat="1" applyBorder="1"/>
    <xf numFmtId="14" fontId="0" fillId="0" borderId="1" xfId="0" applyNumberFormat="1" applyBorder="1" applyAlignment="1">
      <alignment horizontal="right"/>
    </xf>
    <xf numFmtId="4" fontId="1" fillId="0" borderId="2" xfId="0" applyNumberFormat="1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2"/>
  <sheetViews>
    <sheetView tabSelected="1" topLeftCell="A138" workbookViewId="0">
      <selection activeCell="I145" sqref="I145"/>
    </sheetView>
  </sheetViews>
  <sheetFormatPr defaultRowHeight="15"/>
  <cols>
    <col min="1" max="1" width="14.28515625" customWidth="1"/>
    <col min="2" max="2" width="9.85546875" customWidth="1"/>
    <col min="3" max="3" width="29.7109375" customWidth="1"/>
    <col min="4" max="4" width="19.140625" customWidth="1"/>
    <col min="5" max="5" width="27.140625" customWidth="1"/>
    <col min="7" max="7" width="8.140625" customWidth="1"/>
    <col min="8" max="8" width="39.5703125" customWidth="1"/>
    <col min="9" max="9" width="19" customWidth="1"/>
  </cols>
  <sheetData>
    <row r="1" spans="1:9" ht="18">
      <c r="C1" s="1" t="s">
        <v>0</v>
      </c>
      <c r="I1" s="1" t="s">
        <v>1</v>
      </c>
    </row>
    <row r="2" spans="1:9">
      <c r="D2" s="2"/>
    </row>
    <row r="3" spans="1:9" ht="15.75">
      <c r="A3" s="35" t="s">
        <v>39</v>
      </c>
      <c r="D3" s="69">
        <v>76832.259999999995</v>
      </c>
      <c r="I3" s="2"/>
    </row>
    <row r="4" spans="1:9" ht="20.25">
      <c r="E4" s="67">
        <v>2021</v>
      </c>
      <c r="F4" s="67"/>
      <c r="G4" s="67"/>
      <c r="H4" s="67"/>
      <c r="I4" s="2"/>
    </row>
    <row r="5" spans="1:9">
      <c r="A5" s="53" t="s">
        <v>40</v>
      </c>
    </row>
    <row r="6" spans="1:9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G6" s="64" t="s">
        <v>7</v>
      </c>
      <c r="H6" s="26" t="s">
        <v>8</v>
      </c>
      <c r="I6" s="5">
        <v>17137.32</v>
      </c>
    </row>
    <row r="7" spans="1:9">
      <c r="A7" s="6">
        <v>44207</v>
      </c>
      <c r="B7" s="7">
        <v>633239</v>
      </c>
      <c r="C7" s="4" t="s">
        <v>23</v>
      </c>
      <c r="D7" s="8">
        <v>1922</v>
      </c>
      <c r="E7" s="9" t="s">
        <v>9</v>
      </c>
      <c r="G7" s="65"/>
      <c r="H7" s="27"/>
      <c r="I7" s="11"/>
    </row>
    <row r="8" spans="1:9">
      <c r="A8" s="6">
        <v>44208</v>
      </c>
      <c r="B8" s="7">
        <v>872741</v>
      </c>
      <c r="C8" s="4" t="s">
        <v>23</v>
      </c>
      <c r="D8" s="8">
        <v>288.3</v>
      </c>
      <c r="E8" s="9" t="s">
        <v>9</v>
      </c>
      <c r="G8" s="65"/>
      <c r="H8" s="27" t="s">
        <v>14</v>
      </c>
      <c r="I8" s="11">
        <v>23011.200000000001</v>
      </c>
    </row>
    <row r="9" spans="1:9">
      <c r="A9" s="6">
        <v>44211</v>
      </c>
      <c r="B9" s="7">
        <v>223424</v>
      </c>
      <c r="C9" s="4" t="s">
        <v>23</v>
      </c>
      <c r="D9" s="8">
        <v>96.1</v>
      </c>
      <c r="E9" s="9" t="s">
        <v>9</v>
      </c>
      <c r="G9" s="65"/>
      <c r="H9" s="70" t="s">
        <v>20</v>
      </c>
      <c r="I9" s="11">
        <v>4937.72</v>
      </c>
    </row>
    <row r="10" spans="1:9">
      <c r="A10" s="6">
        <v>44215</v>
      </c>
      <c r="B10" s="7">
        <v>633249</v>
      </c>
      <c r="C10" s="4" t="s">
        <v>23</v>
      </c>
      <c r="D10" s="8">
        <v>1441.5</v>
      </c>
      <c r="E10" s="9" t="s">
        <v>9</v>
      </c>
      <c r="G10" s="65"/>
      <c r="H10" s="10" t="s">
        <v>21</v>
      </c>
      <c r="I10" s="29">
        <v>16543</v>
      </c>
    </row>
    <row r="11" spans="1:9">
      <c r="A11" s="6">
        <v>44217</v>
      </c>
      <c r="B11" s="7">
        <v>919631</v>
      </c>
      <c r="C11" s="4" t="s">
        <v>23</v>
      </c>
      <c r="D11" s="8">
        <v>672.7</v>
      </c>
      <c r="E11" s="9" t="s">
        <v>9</v>
      </c>
      <c r="G11" s="65"/>
      <c r="H11" s="14" t="s">
        <v>22</v>
      </c>
      <c r="I11" s="30">
        <v>2472</v>
      </c>
    </row>
    <row r="12" spans="1:9">
      <c r="A12" s="6">
        <v>44223</v>
      </c>
      <c r="B12" s="7">
        <v>632710</v>
      </c>
      <c r="C12" s="4" t="s">
        <v>23</v>
      </c>
      <c r="D12" s="8">
        <v>2018.1</v>
      </c>
      <c r="E12" s="9" t="s">
        <v>9</v>
      </c>
      <c r="G12" s="65"/>
      <c r="H12" s="27"/>
      <c r="I12" s="11"/>
    </row>
    <row r="13" spans="1:9">
      <c r="A13" s="6">
        <v>44224</v>
      </c>
      <c r="B13" s="7">
        <v>748622</v>
      </c>
      <c r="C13" s="4" t="s">
        <v>23</v>
      </c>
      <c r="D13" s="8">
        <v>672.7</v>
      </c>
      <c r="E13" s="9" t="s">
        <v>9</v>
      </c>
      <c r="G13" s="65"/>
      <c r="H13" s="27"/>
      <c r="I13" s="11"/>
    </row>
    <row r="14" spans="1:9">
      <c r="A14" s="6">
        <v>44225</v>
      </c>
      <c r="B14" s="7">
        <v>866052</v>
      </c>
      <c r="C14" s="4" t="s">
        <v>23</v>
      </c>
      <c r="D14" s="8">
        <v>1441.5</v>
      </c>
      <c r="E14" s="9" t="s">
        <v>9</v>
      </c>
      <c r="G14" s="65"/>
      <c r="H14" s="27"/>
      <c r="I14" s="11"/>
    </row>
    <row r="15" spans="1:9">
      <c r="A15" s="6"/>
      <c r="B15" s="7"/>
      <c r="C15" s="4" t="s">
        <v>19</v>
      </c>
      <c r="D15" s="34">
        <f>SUM(D7:D14)</f>
        <v>8552.9000000000015</v>
      </c>
      <c r="E15" s="9"/>
      <c r="G15" s="65"/>
      <c r="H15" s="27"/>
      <c r="I15" s="11"/>
    </row>
    <row r="16" spans="1:9">
      <c r="A16" s="15"/>
      <c r="B16" s="16"/>
      <c r="C16" s="17"/>
      <c r="D16" s="18"/>
      <c r="E16" s="19"/>
      <c r="G16" s="28"/>
      <c r="H16" s="10" t="s">
        <v>19</v>
      </c>
      <c r="I16" s="32">
        <f>SUM(I6:I15)</f>
        <v>64101.240000000005</v>
      </c>
    </row>
    <row r="17" spans="1:9">
      <c r="A17" s="15"/>
      <c r="B17" s="16"/>
      <c r="C17" s="17"/>
      <c r="D17" s="18"/>
      <c r="E17" s="19"/>
      <c r="G17" s="13"/>
      <c r="H17" s="14"/>
      <c r="I17" s="14"/>
    </row>
    <row r="18" spans="1:9">
      <c r="B18" s="16"/>
      <c r="C18" s="17"/>
      <c r="D18" s="18"/>
      <c r="E18" s="19"/>
      <c r="G18" s="13"/>
      <c r="H18" s="14"/>
      <c r="I18" s="14"/>
    </row>
    <row r="19" spans="1:9">
      <c r="A19" s="35" t="s">
        <v>41</v>
      </c>
      <c r="B19" s="16"/>
      <c r="C19" s="17"/>
      <c r="D19" s="36">
        <f>D3+D15-I16</f>
        <v>21283.919999999998</v>
      </c>
      <c r="E19" s="19"/>
      <c r="G19" s="13"/>
      <c r="H19" s="14"/>
      <c r="I19" s="14"/>
    </row>
    <row r="20" spans="1:9">
      <c r="A20" s="15"/>
      <c r="B20" s="16"/>
      <c r="C20" s="17"/>
      <c r="D20" s="18"/>
      <c r="E20" s="19"/>
      <c r="G20" s="13"/>
      <c r="H20" s="14"/>
      <c r="I20" s="14"/>
    </row>
    <row r="21" spans="1:9">
      <c r="A21" s="53" t="s">
        <v>42</v>
      </c>
      <c r="B21" s="16"/>
      <c r="C21" s="17"/>
      <c r="D21" s="18"/>
      <c r="E21" s="19"/>
      <c r="G21" s="13"/>
      <c r="H21" s="14"/>
      <c r="I21" s="14"/>
    </row>
    <row r="22" spans="1:9">
      <c r="A22" s="6">
        <v>44228</v>
      </c>
      <c r="B22" s="3">
        <v>189094</v>
      </c>
      <c r="C22" s="4" t="s">
        <v>23</v>
      </c>
      <c r="D22" s="8">
        <v>816.85</v>
      </c>
      <c r="E22" s="9" t="s">
        <v>9</v>
      </c>
      <c r="G22" s="68" t="s">
        <v>13</v>
      </c>
      <c r="H22" s="10" t="s">
        <v>8</v>
      </c>
      <c r="I22" s="11">
        <v>27427.37</v>
      </c>
    </row>
    <row r="23" spans="1:9">
      <c r="A23" s="6">
        <v>44229</v>
      </c>
      <c r="B23" s="3">
        <v>343359</v>
      </c>
      <c r="C23" s="4" t="s">
        <v>23</v>
      </c>
      <c r="D23" s="8">
        <v>4660.8500000000004</v>
      </c>
      <c r="E23" s="9" t="s">
        <v>9</v>
      </c>
      <c r="G23" s="68"/>
      <c r="H23" s="27"/>
      <c r="I23" s="11"/>
    </row>
    <row r="24" spans="1:9">
      <c r="A24" s="6">
        <v>44229</v>
      </c>
      <c r="B24" s="3">
        <v>404</v>
      </c>
      <c r="C24" s="4" t="s">
        <v>25</v>
      </c>
      <c r="D24" s="8">
        <v>75000</v>
      </c>
      <c r="E24" s="12" t="s">
        <v>64</v>
      </c>
      <c r="G24" s="68"/>
      <c r="H24" s="10"/>
      <c r="I24" s="11"/>
    </row>
    <row r="25" spans="1:9">
      <c r="A25" s="6">
        <v>44230</v>
      </c>
      <c r="B25" s="3">
        <v>466357</v>
      </c>
      <c r="C25" s="4" t="s">
        <v>23</v>
      </c>
      <c r="D25" s="8">
        <v>1296.8499999999999</v>
      </c>
      <c r="E25" s="9" t="s">
        <v>9</v>
      </c>
      <c r="G25" s="68"/>
      <c r="H25" s="10" t="s">
        <v>14</v>
      </c>
      <c r="I25" s="11">
        <v>10000</v>
      </c>
    </row>
    <row r="26" spans="1:9">
      <c r="A26" s="6">
        <v>44231</v>
      </c>
      <c r="B26" s="3">
        <v>595487</v>
      </c>
      <c r="C26" s="4" t="s">
        <v>23</v>
      </c>
      <c r="D26" s="8">
        <v>336.35</v>
      </c>
      <c r="E26" s="9" t="s">
        <v>9</v>
      </c>
      <c r="G26" s="68"/>
      <c r="H26" s="10" t="s">
        <v>10</v>
      </c>
      <c r="I26" s="11">
        <v>4905</v>
      </c>
    </row>
    <row r="27" spans="1:9">
      <c r="A27" s="6">
        <v>44232</v>
      </c>
      <c r="B27" s="3">
        <v>595487</v>
      </c>
      <c r="C27" s="4" t="s">
        <v>23</v>
      </c>
      <c r="D27" s="8">
        <v>5285</v>
      </c>
      <c r="E27" s="9" t="s">
        <v>9</v>
      </c>
      <c r="G27" s="68"/>
      <c r="H27" s="10" t="s">
        <v>11</v>
      </c>
      <c r="I27" s="11">
        <v>12756.8</v>
      </c>
    </row>
    <row r="28" spans="1:9">
      <c r="A28" s="6">
        <v>44235</v>
      </c>
      <c r="B28" s="3">
        <v>44153</v>
      </c>
      <c r="C28" s="4" t="s">
        <v>23</v>
      </c>
      <c r="D28" s="8">
        <v>2018.1</v>
      </c>
      <c r="E28" s="9" t="s">
        <v>9</v>
      </c>
      <c r="G28" s="68"/>
      <c r="H28" s="10" t="s">
        <v>15</v>
      </c>
      <c r="I28" s="11">
        <v>33490</v>
      </c>
    </row>
    <row r="29" spans="1:9">
      <c r="A29" s="6">
        <v>44237</v>
      </c>
      <c r="B29" s="3">
        <v>343370</v>
      </c>
      <c r="C29" s="4" t="s">
        <v>23</v>
      </c>
      <c r="D29" s="8">
        <v>4805</v>
      </c>
      <c r="E29" s="9" t="s">
        <v>9</v>
      </c>
      <c r="G29" s="68"/>
      <c r="H29" s="10"/>
      <c r="I29" s="11"/>
    </row>
    <row r="30" spans="1:9">
      <c r="A30" s="6">
        <v>44238</v>
      </c>
      <c r="B30" s="3">
        <v>515324</v>
      </c>
      <c r="C30" s="4" t="s">
        <v>23</v>
      </c>
      <c r="D30" s="8">
        <v>3842.5</v>
      </c>
      <c r="E30" s="9" t="s">
        <v>9</v>
      </c>
      <c r="G30" s="68"/>
      <c r="H30" s="10"/>
      <c r="I30" s="11"/>
    </row>
    <row r="31" spans="1:9">
      <c r="A31" s="6">
        <v>44239</v>
      </c>
      <c r="B31" s="3">
        <v>657548</v>
      </c>
      <c r="C31" s="4" t="s">
        <v>23</v>
      </c>
      <c r="D31" s="8">
        <v>768.8</v>
      </c>
      <c r="E31" s="9" t="s">
        <v>9</v>
      </c>
      <c r="G31" s="68"/>
      <c r="H31" s="10"/>
      <c r="I31" s="11"/>
    </row>
    <row r="32" spans="1:9">
      <c r="A32" s="6">
        <v>44242</v>
      </c>
      <c r="B32" s="3">
        <v>972845</v>
      </c>
      <c r="C32" s="4" t="s">
        <v>23</v>
      </c>
      <c r="D32" s="8">
        <v>3459.6</v>
      </c>
      <c r="E32" s="9" t="s">
        <v>9</v>
      </c>
      <c r="G32" s="68"/>
      <c r="H32" s="10"/>
      <c r="I32" s="11"/>
    </row>
    <row r="33" spans="1:9">
      <c r="A33" s="6">
        <v>44244</v>
      </c>
      <c r="B33" s="3">
        <v>256921</v>
      </c>
      <c r="C33" s="4" t="s">
        <v>23</v>
      </c>
      <c r="D33" s="8">
        <v>960.5</v>
      </c>
      <c r="E33" s="9" t="s">
        <v>9</v>
      </c>
      <c r="G33" s="68"/>
      <c r="H33" s="10"/>
      <c r="I33" s="11"/>
    </row>
    <row r="34" spans="1:9">
      <c r="A34" s="6">
        <v>44245</v>
      </c>
      <c r="B34" s="3">
        <v>360774</v>
      </c>
      <c r="C34" s="4" t="s">
        <v>23</v>
      </c>
      <c r="D34" s="8">
        <v>1441.5</v>
      </c>
      <c r="E34" s="9" t="s">
        <v>9</v>
      </c>
      <c r="G34" s="68"/>
      <c r="H34" s="10"/>
      <c r="I34" s="11"/>
    </row>
    <row r="35" spans="1:9">
      <c r="A35" s="6">
        <v>44246</v>
      </c>
      <c r="B35" s="3">
        <v>491732</v>
      </c>
      <c r="C35" s="4" t="s">
        <v>23</v>
      </c>
      <c r="D35" s="8">
        <v>1152.7</v>
      </c>
      <c r="E35" s="9" t="s">
        <v>9</v>
      </c>
      <c r="G35" s="68"/>
      <c r="H35" s="10"/>
      <c r="I35" s="11"/>
    </row>
    <row r="36" spans="1:9">
      <c r="A36" s="6">
        <v>44251</v>
      </c>
      <c r="B36" s="3">
        <v>881855</v>
      </c>
      <c r="C36" s="4" t="s">
        <v>23</v>
      </c>
      <c r="D36" s="8">
        <v>8264.6</v>
      </c>
      <c r="E36" s="9" t="s">
        <v>9</v>
      </c>
      <c r="G36" s="68"/>
      <c r="H36" s="10"/>
      <c r="I36" s="11"/>
    </row>
    <row r="37" spans="1:9">
      <c r="A37" s="6"/>
      <c r="B37" s="3"/>
      <c r="C37" s="4" t="s">
        <v>26</v>
      </c>
      <c r="D37" s="8">
        <f>SUM(D22:D36)</f>
        <v>114109.20000000003</v>
      </c>
      <c r="E37" s="12"/>
      <c r="G37" s="68"/>
      <c r="H37" s="10"/>
      <c r="I37" s="11"/>
    </row>
    <row r="38" spans="1:9">
      <c r="G38" s="4"/>
      <c r="H38" s="10" t="s">
        <v>26</v>
      </c>
      <c r="I38" s="33">
        <f>SUM(I22:I28)</f>
        <v>88579.17</v>
      </c>
    </row>
    <row r="39" spans="1:9">
      <c r="G39" s="17"/>
      <c r="H39" s="14"/>
      <c r="I39" s="31"/>
    </row>
    <row r="40" spans="1:9">
      <c r="A40" s="35" t="s">
        <v>43</v>
      </c>
      <c r="D40" s="37">
        <f>D19+D37-I38</f>
        <v>46813.950000000026</v>
      </c>
      <c r="G40" s="17"/>
      <c r="H40" s="14"/>
      <c r="I40" s="31"/>
    </row>
    <row r="41" spans="1:9">
      <c r="G41" s="17"/>
      <c r="H41" s="14"/>
      <c r="I41" s="31"/>
    </row>
    <row r="42" spans="1:9">
      <c r="A42" s="52" t="s">
        <v>44</v>
      </c>
    </row>
    <row r="43" spans="1:9">
      <c r="A43" s="6">
        <v>44256</v>
      </c>
      <c r="B43" s="4">
        <v>225672</v>
      </c>
      <c r="C43" s="4" t="s">
        <v>23</v>
      </c>
      <c r="D43" s="20">
        <v>1777.85</v>
      </c>
      <c r="E43" s="4" t="s">
        <v>28</v>
      </c>
      <c r="G43" s="68" t="s">
        <v>16</v>
      </c>
      <c r="H43" s="10" t="s">
        <v>8</v>
      </c>
      <c r="I43" s="11">
        <v>56381.36</v>
      </c>
    </row>
    <row r="44" spans="1:9">
      <c r="A44" s="6">
        <v>44256</v>
      </c>
      <c r="B44" s="4">
        <v>736</v>
      </c>
      <c r="C44" s="4" t="s">
        <v>25</v>
      </c>
      <c r="D44" s="20">
        <v>75000</v>
      </c>
      <c r="E44" s="12" t="s">
        <v>64</v>
      </c>
      <c r="G44" s="68"/>
      <c r="H44" s="10" t="s">
        <v>29</v>
      </c>
      <c r="I44" s="11">
        <v>1100</v>
      </c>
    </row>
    <row r="45" spans="1:9">
      <c r="A45" s="6">
        <v>44257</v>
      </c>
      <c r="B45" s="4">
        <v>454045</v>
      </c>
      <c r="C45" s="4" t="s">
        <v>23</v>
      </c>
      <c r="D45" s="20">
        <v>1057.0999999999999</v>
      </c>
      <c r="E45" s="9" t="s">
        <v>9</v>
      </c>
      <c r="G45" s="68"/>
      <c r="H45" s="10" t="s">
        <v>14</v>
      </c>
      <c r="I45" s="11">
        <v>44998.95</v>
      </c>
    </row>
    <row r="46" spans="1:9">
      <c r="A46" s="6">
        <v>44260</v>
      </c>
      <c r="B46" s="4">
        <v>100162</v>
      </c>
      <c r="C46" s="4" t="s">
        <v>23</v>
      </c>
      <c r="D46" s="20">
        <v>1920.5</v>
      </c>
      <c r="E46" s="9" t="s">
        <v>9</v>
      </c>
      <c r="G46" s="68"/>
      <c r="H46" s="10" t="s">
        <v>10</v>
      </c>
      <c r="I46" s="11">
        <v>5430.8</v>
      </c>
    </row>
    <row r="47" spans="1:9">
      <c r="A47" s="6">
        <v>44264</v>
      </c>
      <c r="B47" s="4">
        <v>590245</v>
      </c>
      <c r="C47" s="4" t="s">
        <v>23</v>
      </c>
      <c r="D47" s="20">
        <v>2690.8</v>
      </c>
      <c r="E47" s="9" t="s">
        <v>9</v>
      </c>
      <c r="G47" s="68"/>
      <c r="H47" s="10" t="s">
        <v>11</v>
      </c>
      <c r="I47" s="11">
        <v>49018.8</v>
      </c>
    </row>
    <row r="48" spans="1:9">
      <c r="A48" s="6">
        <v>44265</v>
      </c>
      <c r="B48" s="4">
        <v>862546</v>
      </c>
      <c r="C48" s="4" t="s">
        <v>23</v>
      </c>
      <c r="D48" s="20">
        <v>1246.8</v>
      </c>
      <c r="E48" s="9" t="s">
        <v>9</v>
      </c>
      <c r="G48" s="68"/>
      <c r="H48" s="10" t="s">
        <v>15</v>
      </c>
      <c r="I48" s="11">
        <v>138490</v>
      </c>
    </row>
    <row r="49" spans="1:10">
      <c r="A49" s="6">
        <v>44266</v>
      </c>
      <c r="B49" s="4">
        <v>139161</v>
      </c>
      <c r="C49" s="4" t="s">
        <v>23</v>
      </c>
      <c r="D49" s="20">
        <v>2402</v>
      </c>
      <c r="E49" s="9" t="s">
        <v>9</v>
      </c>
      <c r="G49" s="68"/>
      <c r="H49" s="27"/>
      <c r="I49" s="11"/>
    </row>
    <row r="50" spans="1:10">
      <c r="A50" s="6">
        <v>44267</v>
      </c>
      <c r="B50" s="4">
        <v>363938</v>
      </c>
      <c r="C50" s="4" t="s">
        <v>23</v>
      </c>
      <c r="D50" s="20">
        <v>287.8</v>
      </c>
      <c r="E50" s="9" t="s">
        <v>9</v>
      </c>
      <c r="G50" s="68"/>
      <c r="H50" s="27"/>
      <c r="I50" s="11"/>
    </row>
    <row r="51" spans="1:10">
      <c r="A51" s="6">
        <v>44270</v>
      </c>
      <c r="B51" s="4">
        <v>756871</v>
      </c>
      <c r="C51" s="4" t="s">
        <v>23</v>
      </c>
      <c r="D51" s="20">
        <v>576.1</v>
      </c>
      <c r="E51" s="9" t="s">
        <v>9</v>
      </c>
      <c r="G51" s="68"/>
      <c r="H51" s="10"/>
      <c r="I51" s="11"/>
      <c r="J51" s="25"/>
    </row>
    <row r="52" spans="1:10">
      <c r="A52" s="6">
        <v>44270</v>
      </c>
      <c r="B52" s="4">
        <v>288565</v>
      </c>
      <c r="C52" s="4" t="s">
        <v>55</v>
      </c>
      <c r="D52" s="20">
        <v>200000</v>
      </c>
      <c r="E52" s="9" t="s">
        <v>57</v>
      </c>
      <c r="G52" s="4"/>
      <c r="H52" s="4" t="s">
        <v>26</v>
      </c>
      <c r="I52" s="33">
        <f>SUM(I43:I51)</f>
        <v>295419.91000000003</v>
      </c>
    </row>
    <row r="53" spans="1:10">
      <c r="A53" s="6">
        <v>44271</v>
      </c>
      <c r="B53" s="4">
        <v>70817</v>
      </c>
      <c r="C53" s="4" t="s">
        <v>23</v>
      </c>
      <c r="D53" s="20">
        <v>576.1</v>
      </c>
      <c r="E53" s="9" t="s">
        <v>9</v>
      </c>
      <c r="G53" s="17"/>
      <c r="H53" s="17"/>
      <c r="I53" s="49"/>
    </row>
    <row r="54" spans="1:10">
      <c r="A54" s="6">
        <v>44271</v>
      </c>
      <c r="B54" s="4">
        <v>1</v>
      </c>
      <c r="C54" s="4" t="s">
        <v>56</v>
      </c>
      <c r="D54" s="20">
        <v>10000</v>
      </c>
      <c r="E54" s="9" t="s">
        <v>57</v>
      </c>
      <c r="G54" s="17"/>
      <c r="H54" s="17"/>
      <c r="I54" s="49"/>
    </row>
    <row r="55" spans="1:10">
      <c r="A55" s="6">
        <v>44272</v>
      </c>
      <c r="B55" s="4">
        <v>380982</v>
      </c>
      <c r="C55" s="4" t="s">
        <v>23</v>
      </c>
      <c r="D55" s="20">
        <v>2402</v>
      </c>
      <c r="E55" s="9" t="s">
        <v>9</v>
      </c>
      <c r="G55" s="17"/>
      <c r="H55" s="17"/>
      <c r="I55" s="49"/>
    </row>
    <row r="56" spans="1:10">
      <c r="A56" s="6">
        <v>44273</v>
      </c>
      <c r="B56" s="4">
        <v>635289</v>
      </c>
      <c r="C56" s="4" t="s">
        <v>23</v>
      </c>
      <c r="D56" s="20">
        <v>480.5</v>
      </c>
      <c r="E56" s="9" t="s">
        <v>9</v>
      </c>
      <c r="G56" s="17"/>
      <c r="H56" s="17"/>
      <c r="I56" s="49"/>
    </row>
    <row r="57" spans="1:10">
      <c r="A57" s="6">
        <v>44274</v>
      </c>
      <c r="B57" s="4">
        <v>831732</v>
      </c>
      <c r="C57" s="4" t="s">
        <v>23</v>
      </c>
      <c r="D57" s="20">
        <v>5188.8999999999996</v>
      </c>
      <c r="E57" s="9" t="s">
        <v>9</v>
      </c>
      <c r="G57" s="17"/>
      <c r="H57" s="17"/>
      <c r="I57" s="49"/>
    </row>
    <row r="58" spans="1:10">
      <c r="A58" s="6">
        <v>44277</v>
      </c>
      <c r="B58" s="4">
        <v>203459</v>
      </c>
      <c r="C58" s="4" t="s">
        <v>23</v>
      </c>
      <c r="D58" s="20">
        <v>3652.8</v>
      </c>
      <c r="E58" s="9" t="s">
        <v>9</v>
      </c>
      <c r="G58" s="17"/>
      <c r="H58" s="17"/>
      <c r="I58" s="49"/>
    </row>
    <row r="59" spans="1:10">
      <c r="A59" s="6">
        <v>44284</v>
      </c>
      <c r="B59" s="4">
        <v>463744</v>
      </c>
      <c r="C59" s="4" t="s">
        <v>23</v>
      </c>
      <c r="D59" s="20">
        <v>815.85</v>
      </c>
      <c r="E59" s="9" t="s">
        <v>9</v>
      </c>
      <c r="G59" s="17"/>
      <c r="H59" s="17"/>
      <c r="I59" s="49"/>
    </row>
    <row r="60" spans="1:10">
      <c r="A60" s="6"/>
      <c r="B60" s="4"/>
      <c r="C60" s="4" t="s">
        <v>26</v>
      </c>
      <c r="D60" s="50">
        <f>SUM(D43:D59)</f>
        <v>310075.09999999998</v>
      </c>
      <c r="E60" s="4"/>
      <c r="G60" s="17"/>
      <c r="H60" s="17"/>
      <c r="I60" s="49"/>
    </row>
    <row r="61" spans="1:10">
      <c r="A61" s="15"/>
      <c r="B61" s="17"/>
      <c r="C61" s="17"/>
      <c r="D61" s="41"/>
      <c r="E61" s="17"/>
      <c r="G61" s="17"/>
      <c r="H61" s="17"/>
      <c r="I61" s="49"/>
    </row>
    <row r="62" spans="1:10">
      <c r="A62" s="15"/>
      <c r="B62" s="17"/>
      <c r="C62" s="17"/>
      <c r="D62" s="41"/>
      <c r="E62" s="17"/>
      <c r="G62" s="17"/>
      <c r="H62" s="17"/>
      <c r="I62" s="49"/>
    </row>
    <row r="63" spans="1:10">
      <c r="A63" s="35" t="s">
        <v>45</v>
      </c>
      <c r="D63" s="37">
        <f>D40+D60-I52</f>
        <v>61469.139999999956</v>
      </c>
      <c r="G63" s="17"/>
      <c r="H63" s="17"/>
      <c r="I63" s="31"/>
    </row>
    <row r="65" spans="1:9">
      <c r="A65" s="52" t="s">
        <v>46</v>
      </c>
    </row>
    <row r="66" spans="1:9">
      <c r="A66" s="21">
        <v>43922</v>
      </c>
      <c r="B66" s="4">
        <v>1105</v>
      </c>
      <c r="C66" s="4" t="s">
        <v>12</v>
      </c>
      <c r="D66" s="20">
        <v>75000</v>
      </c>
      <c r="E66" s="12" t="s">
        <v>64</v>
      </c>
      <c r="G66" s="64" t="s">
        <v>17</v>
      </c>
      <c r="H66" s="10" t="s">
        <v>8</v>
      </c>
      <c r="I66" s="11">
        <v>43380.82</v>
      </c>
    </row>
    <row r="67" spans="1:9">
      <c r="A67" s="21">
        <v>44288</v>
      </c>
      <c r="B67" s="4">
        <v>191084</v>
      </c>
      <c r="C67" s="4" t="s">
        <v>23</v>
      </c>
      <c r="D67" s="20">
        <v>961</v>
      </c>
      <c r="E67" s="9" t="s">
        <v>9</v>
      </c>
      <c r="G67" s="65"/>
      <c r="H67" s="10" t="s">
        <v>29</v>
      </c>
      <c r="I67" s="11">
        <v>2200</v>
      </c>
    </row>
    <row r="68" spans="1:9">
      <c r="A68" s="44">
        <v>44291</v>
      </c>
      <c r="B68" s="45">
        <v>496446</v>
      </c>
      <c r="C68" s="38" t="s">
        <v>23</v>
      </c>
      <c r="D68" s="39">
        <v>1922</v>
      </c>
      <c r="E68" s="9" t="s">
        <v>9</v>
      </c>
      <c r="G68" s="65"/>
      <c r="H68" s="10" t="s">
        <v>14</v>
      </c>
      <c r="I68" s="11">
        <v>61020.800000000003</v>
      </c>
    </row>
    <row r="69" spans="1:9">
      <c r="A69" s="46">
        <v>44292</v>
      </c>
      <c r="B69" s="22">
        <v>724755</v>
      </c>
      <c r="C69" s="38" t="s">
        <v>23</v>
      </c>
      <c r="D69" s="23">
        <v>2210.3000000000002</v>
      </c>
      <c r="E69" s="9" t="s">
        <v>9</v>
      </c>
      <c r="G69" s="65"/>
      <c r="H69" s="10" t="s">
        <v>10</v>
      </c>
      <c r="I69" s="11">
        <v>4810</v>
      </c>
    </row>
    <row r="70" spans="1:9">
      <c r="A70" s="48">
        <v>44298</v>
      </c>
      <c r="B70" s="4">
        <v>613088</v>
      </c>
      <c r="C70" s="38" t="s">
        <v>23</v>
      </c>
      <c r="D70" s="71">
        <v>2209.8000000000002</v>
      </c>
      <c r="E70" s="9" t="s">
        <v>9</v>
      </c>
      <c r="G70" s="65"/>
      <c r="H70" s="10" t="s">
        <v>11</v>
      </c>
      <c r="I70" s="11">
        <v>14894</v>
      </c>
    </row>
    <row r="71" spans="1:9">
      <c r="A71" s="48">
        <v>44306</v>
      </c>
      <c r="B71" s="4">
        <v>885401</v>
      </c>
      <c r="C71" s="38" t="s">
        <v>23</v>
      </c>
      <c r="D71" s="71">
        <v>575.6</v>
      </c>
      <c r="E71" s="9" t="s">
        <v>9</v>
      </c>
      <c r="G71" s="66"/>
      <c r="H71" s="10" t="s">
        <v>15</v>
      </c>
      <c r="I71" s="11">
        <v>96980</v>
      </c>
    </row>
    <row r="72" spans="1:9">
      <c r="A72" s="48">
        <v>44307</v>
      </c>
      <c r="B72" s="4">
        <v>86933</v>
      </c>
      <c r="C72" s="38" t="s">
        <v>23</v>
      </c>
      <c r="D72" s="71">
        <v>287.8</v>
      </c>
      <c r="E72" s="9" t="s">
        <v>9</v>
      </c>
      <c r="G72" s="63"/>
      <c r="H72" s="10"/>
      <c r="I72" s="11"/>
    </row>
    <row r="73" spans="1:9">
      <c r="A73" s="48">
        <v>44312</v>
      </c>
      <c r="B73" s="4">
        <v>705541</v>
      </c>
      <c r="C73" s="38" t="s">
        <v>23</v>
      </c>
      <c r="D73" s="71">
        <v>26807.42</v>
      </c>
      <c r="E73" s="9" t="s">
        <v>9</v>
      </c>
      <c r="G73" s="63"/>
      <c r="H73" s="10"/>
      <c r="I73" s="11"/>
    </row>
    <row r="74" spans="1:9">
      <c r="A74" s="48">
        <v>44315</v>
      </c>
      <c r="B74" s="4">
        <v>1550</v>
      </c>
      <c r="C74" s="4" t="s">
        <v>12</v>
      </c>
      <c r="D74" s="71">
        <v>75000</v>
      </c>
      <c r="E74" s="12" t="s">
        <v>64</v>
      </c>
      <c r="G74" s="4"/>
      <c r="H74" s="10" t="s">
        <v>26</v>
      </c>
      <c r="I74" s="33">
        <f>SUM(I66:I73)</f>
        <v>223285.62</v>
      </c>
    </row>
    <row r="75" spans="1:9">
      <c r="A75" s="48"/>
      <c r="B75" s="4"/>
      <c r="C75" s="27" t="s">
        <v>26</v>
      </c>
      <c r="D75" s="50">
        <f>SUM(D66:D74)</f>
        <v>184973.92</v>
      </c>
      <c r="E75" s="9"/>
    </row>
    <row r="76" spans="1:9">
      <c r="A76" s="17"/>
      <c r="B76" s="17"/>
      <c r="C76" s="17"/>
      <c r="D76" s="31"/>
      <c r="E76" s="17"/>
    </row>
    <row r="77" spans="1:9">
      <c r="A77" s="35" t="s">
        <v>47</v>
      </c>
      <c r="B77" s="17"/>
      <c r="C77" s="17"/>
      <c r="D77" s="49">
        <f>D63+D75-I74</f>
        <v>23157.439999999973</v>
      </c>
      <c r="E77" s="17"/>
    </row>
    <row r="78" spans="1:9">
      <c r="D78" s="2"/>
    </row>
    <row r="79" spans="1:9">
      <c r="A79" s="52" t="s">
        <v>31</v>
      </c>
      <c r="B79" s="24"/>
      <c r="C79" s="24"/>
      <c r="D79" s="24"/>
    </row>
    <row r="80" spans="1:9">
      <c r="A80" s="74">
        <v>44318</v>
      </c>
      <c r="B80" s="73">
        <v>66295</v>
      </c>
      <c r="C80" s="22" t="s">
        <v>24</v>
      </c>
      <c r="D80" s="72">
        <v>11656.05</v>
      </c>
      <c r="E80" s="9" t="s">
        <v>9</v>
      </c>
    </row>
    <row r="81" spans="1:9">
      <c r="A81" s="21">
        <v>44319</v>
      </c>
      <c r="B81" s="22">
        <v>589759</v>
      </c>
      <c r="C81" s="22" t="s">
        <v>24</v>
      </c>
      <c r="D81" s="23">
        <v>4407.75</v>
      </c>
      <c r="E81" s="9" t="s">
        <v>9</v>
      </c>
      <c r="G81" s="64" t="s">
        <v>18</v>
      </c>
      <c r="H81" s="27" t="s">
        <v>61</v>
      </c>
      <c r="I81" s="11">
        <v>23158.35</v>
      </c>
    </row>
    <row r="82" spans="1:9">
      <c r="A82" s="21">
        <v>44320</v>
      </c>
      <c r="B82" s="4">
        <v>695420</v>
      </c>
      <c r="C82" s="22" t="s">
        <v>24</v>
      </c>
      <c r="D82" s="5">
        <v>7640.1</v>
      </c>
      <c r="E82" s="9" t="s">
        <v>9</v>
      </c>
      <c r="G82" s="65"/>
      <c r="H82" s="27" t="s">
        <v>14</v>
      </c>
      <c r="I82" s="11"/>
    </row>
    <row r="83" spans="1:9">
      <c r="A83" s="21">
        <v>44328</v>
      </c>
      <c r="B83" s="4">
        <v>236426</v>
      </c>
      <c r="C83" s="22" t="s">
        <v>24</v>
      </c>
      <c r="D83" s="5">
        <v>1729.8</v>
      </c>
      <c r="E83" s="9" t="s">
        <v>9</v>
      </c>
      <c r="G83" s="65"/>
      <c r="H83" s="27" t="s">
        <v>10</v>
      </c>
      <c r="I83" s="11">
        <v>5021.67</v>
      </c>
    </row>
    <row r="84" spans="1:9">
      <c r="A84" s="21">
        <v>44333</v>
      </c>
      <c r="B84" s="4">
        <v>300033</v>
      </c>
      <c r="C84" s="22" t="s">
        <v>24</v>
      </c>
      <c r="D84" s="5">
        <v>191.2</v>
      </c>
      <c r="E84" s="9" t="s">
        <v>9</v>
      </c>
      <c r="G84" s="51"/>
      <c r="H84" s="27" t="s">
        <v>11</v>
      </c>
      <c r="I84" s="11">
        <v>10549.2</v>
      </c>
    </row>
    <row r="85" spans="1:9">
      <c r="A85" s="21">
        <v>44336</v>
      </c>
      <c r="B85" s="4">
        <v>1397</v>
      </c>
      <c r="C85" s="22" t="s">
        <v>60</v>
      </c>
      <c r="D85" s="5">
        <v>9120</v>
      </c>
      <c r="E85" s="4" t="s">
        <v>59</v>
      </c>
      <c r="G85" s="51"/>
      <c r="H85" s="27" t="s">
        <v>15</v>
      </c>
      <c r="I85" s="11">
        <v>32134</v>
      </c>
    </row>
    <row r="86" spans="1:9">
      <c r="A86" s="21">
        <v>44337</v>
      </c>
      <c r="B86" s="4">
        <v>644997</v>
      </c>
      <c r="C86" s="22" t="s">
        <v>24</v>
      </c>
      <c r="D86" s="5">
        <v>288.3</v>
      </c>
      <c r="E86" s="9" t="s">
        <v>9</v>
      </c>
      <c r="G86" s="22"/>
      <c r="H86" s="4" t="s">
        <v>26</v>
      </c>
      <c r="I86" s="33">
        <f>SUM(I81:I85)</f>
        <v>70863.22</v>
      </c>
    </row>
    <row r="87" spans="1:9">
      <c r="A87" s="21">
        <v>44343</v>
      </c>
      <c r="B87" s="4">
        <v>516048</v>
      </c>
      <c r="C87" s="22" t="s">
        <v>24</v>
      </c>
      <c r="D87" s="5">
        <v>480.5</v>
      </c>
      <c r="E87" s="9" t="s">
        <v>9</v>
      </c>
    </row>
    <row r="88" spans="1:9">
      <c r="A88" s="21">
        <v>44347</v>
      </c>
      <c r="B88" s="4">
        <v>243</v>
      </c>
      <c r="C88" s="22" t="s">
        <v>30</v>
      </c>
      <c r="D88" s="5">
        <v>15000</v>
      </c>
      <c r="E88" s="4" t="s">
        <v>58</v>
      </c>
    </row>
    <row r="89" spans="1:9">
      <c r="A89" s="21">
        <v>44347</v>
      </c>
      <c r="B89" s="4">
        <v>10732</v>
      </c>
      <c r="C89" s="22" t="s">
        <v>24</v>
      </c>
      <c r="D89" s="5">
        <v>19220</v>
      </c>
      <c r="E89" s="9" t="s">
        <v>9</v>
      </c>
    </row>
    <row r="90" spans="1:9">
      <c r="A90" s="4"/>
      <c r="B90" s="4"/>
      <c r="C90" s="4" t="s">
        <v>26</v>
      </c>
      <c r="D90" s="5">
        <f>SUM(D80:D89)</f>
        <v>69733.700000000012</v>
      </c>
      <c r="E90" s="4"/>
    </row>
    <row r="91" spans="1:9">
      <c r="A91" s="17"/>
      <c r="B91" s="17"/>
      <c r="C91" s="17"/>
      <c r="D91" s="31"/>
      <c r="E91" s="17"/>
    </row>
    <row r="92" spans="1:9">
      <c r="A92" s="17"/>
      <c r="B92" s="17"/>
      <c r="C92" s="17"/>
      <c r="D92" s="31"/>
      <c r="E92" s="17"/>
    </row>
    <row r="93" spans="1:9">
      <c r="A93" s="35" t="s">
        <v>48</v>
      </c>
      <c r="D93" s="37">
        <f>D77+D90-I86</f>
        <v>22027.919999999984</v>
      </c>
    </row>
    <row r="96" spans="1:9">
      <c r="A96" s="52" t="s">
        <v>49</v>
      </c>
    </row>
    <row r="97" spans="1:9">
      <c r="A97" s="21">
        <v>44348</v>
      </c>
      <c r="B97" s="4">
        <v>97909</v>
      </c>
      <c r="C97" s="4" t="s">
        <v>24</v>
      </c>
      <c r="D97" s="20">
        <v>4805</v>
      </c>
      <c r="E97" s="9" t="s">
        <v>9</v>
      </c>
      <c r="G97" s="64" t="s">
        <v>32</v>
      </c>
      <c r="H97" s="10" t="s">
        <v>8</v>
      </c>
      <c r="I97" s="11">
        <v>14484.98</v>
      </c>
    </row>
    <row r="98" spans="1:9">
      <c r="A98" s="21"/>
      <c r="B98" s="4"/>
      <c r="C98" s="4"/>
      <c r="D98" s="23"/>
      <c r="E98" s="9"/>
      <c r="G98" s="65"/>
      <c r="H98" s="27" t="s">
        <v>14</v>
      </c>
      <c r="I98" s="11">
        <v>43985.2</v>
      </c>
    </row>
    <row r="99" spans="1:9">
      <c r="A99" s="21">
        <v>44348</v>
      </c>
      <c r="B99" s="4">
        <v>51041</v>
      </c>
      <c r="C99" s="4" t="s">
        <v>62</v>
      </c>
      <c r="D99" s="23">
        <v>50000</v>
      </c>
      <c r="E99" s="4" t="s">
        <v>63</v>
      </c>
      <c r="G99" s="65"/>
      <c r="H99" s="27" t="s">
        <v>29</v>
      </c>
      <c r="I99" s="11">
        <v>1100</v>
      </c>
    </row>
    <row r="100" spans="1:9">
      <c r="A100" s="21">
        <v>44348</v>
      </c>
      <c r="B100" s="4">
        <v>1959</v>
      </c>
      <c r="C100" s="4" t="s">
        <v>12</v>
      </c>
      <c r="D100" s="5">
        <v>75000</v>
      </c>
      <c r="E100" s="12" t="s">
        <v>64</v>
      </c>
      <c r="G100" s="65"/>
      <c r="H100" s="10" t="s">
        <v>10</v>
      </c>
      <c r="I100" s="11">
        <v>5787.5</v>
      </c>
    </row>
    <row r="101" spans="1:9">
      <c r="A101" s="21"/>
      <c r="B101" s="4"/>
      <c r="C101" s="4"/>
      <c r="D101" s="75"/>
      <c r="E101" s="12"/>
      <c r="G101" s="65"/>
      <c r="H101" s="10" t="s">
        <v>15</v>
      </c>
      <c r="I101" s="11">
        <v>109990</v>
      </c>
    </row>
    <row r="102" spans="1:9">
      <c r="A102" s="21">
        <v>44349</v>
      </c>
      <c r="B102" s="4">
        <v>307577</v>
      </c>
      <c r="C102" s="4" t="s">
        <v>24</v>
      </c>
      <c r="D102" s="23">
        <v>951</v>
      </c>
      <c r="E102" s="9" t="s">
        <v>9</v>
      </c>
      <c r="G102" s="66"/>
      <c r="H102" s="10" t="s">
        <v>11</v>
      </c>
      <c r="I102" s="11">
        <v>37981</v>
      </c>
    </row>
    <row r="103" spans="1:9">
      <c r="A103" s="21">
        <v>44350</v>
      </c>
      <c r="B103" s="4">
        <v>504450</v>
      </c>
      <c r="C103" s="4" t="s">
        <v>24</v>
      </c>
      <c r="D103" s="5">
        <v>1922</v>
      </c>
      <c r="E103" s="9" t="s">
        <v>9</v>
      </c>
      <c r="H103" s="10" t="s">
        <v>26</v>
      </c>
      <c r="I103" s="33">
        <f>SUM(I97:I102)</f>
        <v>213328.68</v>
      </c>
    </row>
    <row r="104" spans="1:9">
      <c r="A104" s="21">
        <v>44350</v>
      </c>
      <c r="B104" s="4">
        <v>888010</v>
      </c>
      <c r="C104" s="4" t="s">
        <v>27</v>
      </c>
      <c r="D104" s="5">
        <v>30000</v>
      </c>
      <c r="E104" s="4" t="s">
        <v>65</v>
      </c>
      <c r="H104" s="14"/>
      <c r="I104" s="49"/>
    </row>
    <row r="105" spans="1:9">
      <c r="A105" s="21">
        <v>44351</v>
      </c>
      <c r="B105" s="4">
        <v>706876</v>
      </c>
      <c r="C105" s="4" t="s">
        <v>24</v>
      </c>
      <c r="D105" s="23">
        <v>1922</v>
      </c>
      <c r="E105" s="9" t="s">
        <v>9</v>
      </c>
      <c r="H105" s="14"/>
      <c r="I105" s="49"/>
    </row>
    <row r="106" spans="1:9">
      <c r="A106" s="21">
        <v>44351</v>
      </c>
      <c r="B106" s="4">
        <v>1</v>
      </c>
      <c r="C106" s="22" t="s">
        <v>56</v>
      </c>
      <c r="D106" s="23">
        <v>10000</v>
      </c>
      <c r="E106" s="4" t="s">
        <v>63</v>
      </c>
      <c r="H106" s="14"/>
      <c r="I106" s="49"/>
    </row>
    <row r="107" spans="1:9">
      <c r="A107" s="21">
        <v>44357</v>
      </c>
      <c r="B107" s="4">
        <v>988</v>
      </c>
      <c r="C107" s="4" t="s">
        <v>24</v>
      </c>
      <c r="D107" s="23">
        <v>100</v>
      </c>
      <c r="E107" s="9" t="s">
        <v>9</v>
      </c>
      <c r="H107" s="14"/>
      <c r="I107" s="49"/>
    </row>
    <row r="108" spans="1:9">
      <c r="A108" s="21">
        <v>44357</v>
      </c>
      <c r="B108" s="4">
        <v>615098</v>
      </c>
      <c r="C108" s="4" t="s">
        <v>27</v>
      </c>
      <c r="D108" s="23">
        <v>14570</v>
      </c>
      <c r="E108" s="4" t="s">
        <v>65</v>
      </c>
      <c r="H108" s="14"/>
      <c r="I108" s="49"/>
    </row>
    <row r="109" spans="1:9">
      <c r="A109" s="21">
        <v>44357</v>
      </c>
      <c r="B109" s="4">
        <v>833364</v>
      </c>
      <c r="C109" s="4" t="s">
        <v>24</v>
      </c>
      <c r="D109" s="23">
        <v>480.5</v>
      </c>
      <c r="E109" s="9" t="s">
        <v>9</v>
      </c>
      <c r="H109" s="14"/>
      <c r="I109" s="49"/>
    </row>
    <row r="110" spans="1:9">
      <c r="A110" s="21">
        <v>44358</v>
      </c>
      <c r="B110" s="4">
        <v>52991</v>
      </c>
      <c r="C110" s="4" t="s">
        <v>24</v>
      </c>
      <c r="D110" s="23">
        <v>961</v>
      </c>
      <c r="E110" s="9" t="s">
        <v>9</v>
      </c>
      <c r="H110" s="14"/>
      <c r="I110" s="49"/>
    </row>
    <row r="111" spans="1:9">
      <c r="A111" s="21">
        <v>44361</v>
      </c>
      <c r="B111" s="4">
        <v>459481</v>
      </c>
      <c r="C111" s="4" t="s">
        <v>24</v>
      </c>
      <c r="D111" s="23">
        <v>288.3</v>
      </c>
      <c r="E111" s="9" t="s">
        <v>9</v>
      </c>
      <c r="H111" s="14"/>
      <c r="I111" s="49"/>
    </row>
    <row r="112" spans="1:9">
      <c r="A112" s="21">
        <v>44362</v>
      </c>
      <c r="B112" s="4">
        <v>640752</v>
      </c>
      <c r="C112" s="4" t="s">
        <v>24</v>
      </c>
      <c r="D112" s="23">
        <v>492.2</v>
      </c>
      <c r="E112" s="9" t="s">
        <v>9</v>
      </c>
      <c r="H112" s="14"/>
      <c r="I112" s="49"/>
    </row>
    <row r="113" spans="1:9">
      <c r="A113" s="21">
        <v>44368</v>
      </c>
      <c r="B113" s="4">
        <v>814684</v>
      </c>
      <c r="C113" s="4" t="s">
        <v>24</v>
      </c>
      <c r="D113" s="23">
        <v>1249.3</v>
      </c>
      <c r="E113" s="9" t="s">
        <v>9</v>
      </c>
      <c r="H113" s="14"/>
      <c r="I113" s="49"/>
    </row>
    <row r="114" spans="1:9">
      <c r="A114" s="21">
        <v>44371</v>
      </c>
      <c r="B114" s="4">
        <v>924</v>
      </c>
      <c r="C114" s="4" t="s">
        <v>24</v>
      </c>
      <c r="D114" s="23">
        <v>100</v>
      </c>
      <c r="E114" s="9" t="s">
        <v>9</v>
      </c>
      <c r="H114" s="14"/>
      <c r="I114" s="49"/>
    </row>
    <row r="115" spans="1:9">
      <c r="A115" s="4"/>
      <c r="B115" s="4"/>
      <c r="C115" s="4" t="s">
        <v>26</v>
      </c>
      <c r="D115" s="5">
        <f>SUM(D97:D114)</f>
        <v>192841.3</v>
      </c>
      <c r="E115" s="4"/>
      <c r="H115" s="14"/>
      <c r="I115" s="49"/>
    </row>
    <row r="117" spans="1:9">
      <c r="A117" s="35" t="s">
        <v>50</v>
      </c>
      <c r="D117" s="37">
        <f>D93+D115-I103</f>
        <v>1540.539999999979</v>
      </c>
    </row>
    <row r="119" spans="1:9">
      <c r="A119" s="52" t="s">
        <v>51</v>
      </c>
    </row>
    <row r="120" spans="1:9">
      <c r="A120" s="21">
        <v>44378</v>
      </c>
      <c r="B120" s="4">
        <v>920</v>
      </c>
      <c r="C120" s="4" t="s">
        <v>24</v>
      </c>
      <c r="D120" s="20">
        <v>1300</v>
      </c>
      <c r="E120" s="9" t="s">
        <v>9</v>
      </c>
      <c r="G120" s="64" t="s">
        <v>33</v>
      </c>
      <c r="H120" s="10" t="s">
        <v>8</v>
      </c>
      <c r="I120" s="11">
        <v>60779.49</v>
      </c>
    </row>
    <row r="121" spans="1:9">
      <c r="A121" s="21">
        <v>44378</v>
      </c>
      <c r="B121" s="4">
        <v>2347</v>
      </c>
      <c r="C121" s="4" t="s">
        <v>12</v>
      </c>
      <c r="D121" s="5">
        <v>75000</v>
      </c>
      <c r="E121" s="12" t="s">
        <v>64</v>
      </c>
      <c r="G121" s="65"/>
      <c r="H121" s="27" t="s">
        <v>14</v>
      </c>
      <c r="I121" s="11">
        <v>10000</v>
      </c>
    </row>
    <row r="122" spans="1:9">
      <c r="A122" s="21">
        <v>44382</v>
      </c>
      <c r="B122" s="7">
        <v>404</v>
      </c>
      <c r="C122" s="4" t="s">
        <v>24</v>
      </c>
      <c r="D122" s="20">
        <v>600</v>
      </c>
      <c r="E122" s="9" t="s">
        <v>9</v>
      </c>
      <c r="G122" s="65"/>
      <c r="H122" s="27" t="s">
        <v>10</v>
      </c>
      <c r="I122" s="11">
        <v>8655</v>
      </c>
    </row>
    <row r="123" spans="1:9">
      <c r="A123" s="54">
        <v>44385</v>
      </c>
      <c r="B123" s="55">
        <v>964</v>
      </c>
      <c r="C123" s="4" t="s">
        <v>24</v>
      </c>
      <c r="D123" s="56">
        <v>800</v>
      </c>
      <c r="E123" s="9" t="s">
        <v>9</v>
      </c>
      <c r="G123" s="65"/>
      <c r="H123" s="27" t="s">
        <v>29</v>
      </c>
      <c r="I123" s="11">
        <v>1100</v>
      </c>
    </row>
    <row r="124" spans="1:9">
      <c r="A124" s="46">
        <v>44385</v>
      </c>
      <c r="B124" s="22">
        <v>1919</v>
      </c>
      <c r="C124" s="47" t="s">
        <v>59</v>
      </c>
      <c r="D124" s="23">
        <v>11930</v>
      </c>
      <c r="E124" s="4" t="s">
        <v>63</v>
      </c>
      <c r="G124" s="65"/>
      <c r="H124" s="10" t="s">
        <v>11</v>
      </c>
      <c r="I124" s="11">
        <v>23214</v>
      </c>
    </row>
    <row r="125" spans="1:9">
      <c r="A125" s="48">
        <v>44389</v>
      </c>
      <c r="B125" s="4">
        <v>232370</v>
      </c>
      <c r="C125" s="4" t="s">
        <v>24</v>
      </c>
      <c r="D125" s="71">
        <v>2329.8000000000002</v>
      </c>
      <c r="E125" s="9" t="s">
        <v>9</v>
      </c>
      <c r="G125" s="65"/>
      <c r="H125" s="10" t="s">
        <v>15</v>
      </c>
      <c r="I125" s="11">
        <v>66980</v>
      </c>
    </row>
    <row r="126" spans="1:9">
      <c r="A126" s="21">
        <v>44391</v>
      </c>
      <c r="B126" s="7">
        <v>1144</v>
      </c>
      <c r="C126" s="4" t="s">
        <v>66</v>
      </c>
      <c r="D126" s="20">
        <v>100000</v>
      </c>
      <c r="E126" s="4" t="s">
        <v>63</v>
      </c>
      <c r="G126" s="4"/>
      <c r="H126" s="10" t="s">
        <v>26</v>
      </c>
      <c r="I126" s="33">
        <f>SUM(I120:I125)</f>
        <v>170728.49</v>
      </c>
    </row>
    <row r="127" spans="1:9">
      <c r="A127" s="21">
        <v>44392</v>
      </c>
      <c r="B127" s="7">
        <v>945</v>
      </c>
      <c r="C127" s="4" t="s">
        <v>24</v>
      </c>
      <c r="D127" s="20">
        <v>1896.1</v>
      </c>
      <c r="E127" s="9" t="s">
        <v>9</v>
      </c>
    </row>
    <row r="128" spans="1:9">
      <c r="A128" s="21">
        <v>44396</v>
      </c>
      <c r="B128" s="7">
        <v>526</v>
      </c>
      <c r="C128" s="4" t="s">
        <v>24</v>
      </c>
      <c r="D128" s="20">
        <v>1300</v>
      </c>
      <c r="E128" s="9" t="s">
        <v>9</v>
      </c>
    </row>
    <row r="129" spans="1:9">
      <c r="A129" s="21">
        <v>44398</v>
      </c>
      <c r="B129" s="7">
        <v>121075</v>
      </c>
      <c r="C129" s="4" t="s">
        <v>24</v>
      </c>
      <c r="D129" s="20">
        <v>288.3</v>
      </c>
      <c r="E129" s="9" t="s">
        <v>9</v>
      </c>
    </row>
    <row r="130" spans="1:9">
      <c r="A130" s="21">
        <v>44399</v>
      </c>
      <c r="B130" s="7">
        <v>205</v>
      </c>
      <c r="C130" s="4" t="s">
        <v>24</v>
      </c>
      <c r="D130" s="20">
        <v>1200</v>
      </c>
      <c r="E130" s="9" t="s">
        <v>9</v>
      </c>
    </row>
    <row r="131" spans="1:9">
      <c r="A131" s="21">
        <v>44403</v>
      </c>
      <c r="B131" s="7">
        <v>165</v>
      </c>
      <c r="C131" s="4" t="s">
        <v>24</v>
      </c>
      <c r="D131" s="20">
        <v>300</v>
      </c>
      <c r="E131" s="9" t="s">
        <v>9</v>
      </c>
    </row>
    <row r="132" spans="1:9">
      <c r="A132" s="21">
        <v>44405</v>
      </c>
      <c r="B132" s="7">
        <v>98872</v>
      </c>
      <c r="C132" s="4" t="s">
        <v>24</v>
      </c>
      <c r="D132" s="20">
        <v>4805</v>
      </c>
      <c r="E132" s="9" t="s">
        <v>9</v>
      </c>
    </row>
    <row r="133" spans="1:9">
      <c r="A133" s="21">
        <v>44407</v>
      </c>
      <c r="B133" s="7">
        <v>2702</v>
      </c>
      <c r="C133" s="4" t="s">
        <v>12</v>
      </c>
      <c r="D133" s="5">
        <v>75000</v>
      </c>
      <c r="E133" s="12" t="s">
        <v>64</v>
      </c>
    </row>
    <row r="134" spans="1:9">
      <c r="A134" s="21"/>
      <c r="B134" s="7"/>
      <c r="C134" s="4" t="s">
        <v>26</v>
      </c>
      <c r="D134" s="50">
        <f>SUM(D120:D133)</f>
        <v>276749.19999999995</v>
      </c>
      <c r="E134" s="9"/>
    </row>
    <row r="135" spans="1:9">
      <c r="A135" s="43"/>
      <c r="B135" s="16"/>
      <c r="C135" s="17"/>
      <c r="D135" s="41"/>
      <c r="E135" s="42"/>
    </row>
    <row r="136" spans="1:9">
      <c r="A136" s="35" t="s">
        <v>52</v>
      </c>
      <c r="D136" s="37">
        <f>D117+D134-I126</f>
        <v>107561.24999999994</v>
      </c>
    </row>
    <row r="139" spans="1:9">
      <c r="A139" s="52" t="s">
        <v>53</v>
      </c>
    </row>
    <row r="140" spans="1:9">
      <c r="A140" s="76" t="s">
        <v>69</v>
      </c>
      <c r="B140" s="4">
        <v>277843</v>
      </c>
      <c r="C140" s="4" t="s">
        <v>24</v>
      </c>
      <c r="D140" s="20">
        <v>960.5</v>
      </c>
      <c r="E140" s="9" t="s">
        <v>9</v>
      </c>
      <c r="G140" s="64" t="s">
        <v>35</v>
      </c>
      <c r="H140" s="27" t="s">
        <v>8</v>
      </c>
      <c r="I140" s="11">
        <v>37685.449999999997</v>
      </c>
    </row>
    <row r="141" spans="1:9">
      <c r="A141" s="21">
        <v>44410</v>
      </c>
      <c r="B141" s="4">
        <v>235</v>
      </c>
      <c r="C141" s="4" t="s">
        <v>24</v>
      </c>
      <c r="D141" s="39">
        <v>15000</v>
      </c>
      <c r="E141" s="38" t="s">
        <v>74</v>
      </c>
      <c r="G141" s="65"/>
      <c r="H141" s="27" t="s">
        <v>14</v>
      </c>
      <c r="I141" s="11">
        <v>39000</v>
      </c>
    </row>
    <row r="142" spans="1:9">
      <c r="A142" s="21">
        <v>44413</v>
      </c>
      <c r="B142" s="7">
        <v>922399</v>
      </c>
      <c r="C142" s="4" t="s">
        <v>24</v>
      </c>
      <c r="D142" s="20">
        <v>10955.4</v>
      </c>
      <c r="E142" s="9" t="s">
        <v>9</v>
      </c>
      <c r="G142" s="65"/>
      <c r="H142" s="27" t="s">
        <v>10</v>
      </c>
      <c r="I142" s="11">
        <v>5883</v>
      </c>
    </row>
    <row r="143" spans="1:9">
      <c r="A143" s="21">
        <v>44414</v>
      </c>
      <c r="B143" s="55">
        <v>158984</v>
      </c>
      <c r="C143" s="4" t="s">
        <v>24</v>
      </c>
      <c r="D143" s="56">
        <v>961</v>
      </c>
      <c r="E143" s="9" t="s">
        <v>9</v>
      </c>
      <c r="G143" s="65"/>
      <c r="H143" s="10" t="s">
        <v>11</v>
      </c>
      <c r="I143" s="11">
        <v>12003.41</v>
      </c>
    </row>
    <row r="144" spans="1:9">
      <c r="A144" s="54">
        <v>44414</v>
      </c>
      <c r="B144" s="55">
        <v>392</v>
      </c>
      <c r="C144" s="40" t="s">
        <v>58</v>
      </c>
      <c r="D144" s="39">
        <v>36000</v>
      </c>
      <c r="E144" s="40" t="s">
        <v>58</v>
      </c>
      <c r="G144" s="65"/>
      <c r="H144" s="10" t="s">
        <v>75</v>
      </c>
      <c r="I144" s="11">
        <v>1037037.68</v>
      </c>
    </row>
    <row r="145" spans="1:9">
      <c r="A145" s="21">
        <v>44418</v>
      </c>
      <c r="B145" s="55">
        <v>866416</v>
      </c>
      <c r="C145" s="4" t="s">
        <v>24</v>
      </c>
      <c r="D145" s="20">
        <v>480.5</v>
      </c>
      <c r="E145" s="9" t="s">
        <v>9</v>
      </c>
      <c r="G145" s="65"/>
      <c r="H145" s="59"/>
      <c r="I145" s="29"/>
    </row>
    <row r="146" spans="1:9">
      <c r="A146" s="54">
        <v>44419</v>
      </c>
      <c r="B146" s="55">
        <v>170385</v>
      </c>
      <c r="C146" s="4" t="s">
        <v>24</v>
      </c>
      <c r="D146" s="56">
        <v>7618</v>
      </c>
      <c r="E146" s="9" t="s">
        <v>9</v>
      </c>
      <c r="G146" s="65"/>
      <c r="H146" s="59"/>
      <c r="I146" s="29"/>
    </row>
    <row r="147" spans="1:9">
      <c r="A147" s="21">
        <v>44420</v>
      </c>
      <c r="B147" s="22">
        <v>251916</v>
      </c>
      <c r="C147" s="4" t="s">
        <v>27</v>
      </c>
      <c r="D147" s="20">
        <v>85288.3</v>
      </c>
      <c r="E147" s="4" t="s">
        <v>65</v>
      </c>
      <c r="G147" s="65"/>
      <c r="H147" s="59"/>
      <c r="I147" s="29"/>
    </row>
    <row r="148" spans="1:9">
      <c r="A148" s="48">
        <v>44421</v>
      </c>
      <c r="B148" s="4">
        <v>1088</v>
      </c>
      <c r="C148" s="40" t="s">
        <v>70</v>
      </c>
      <c r="D148" s="20">
        <v>108800</v>
      </c>
      <c r="E148" s="40" t="s">
        <v>70</v>
      </c>
      <c r="G148" s="65"/>
      <c r="H148" s="59"/>
      <c r="I148" s="29"/>
    </row>
    <row r="149" spans="1:9">
      <c r="A149" s="48">
        <v>44424</v>
      </c>
      <c r="B149" s="4">
        <v>275862</v>
      </c>
      <c r="C149" s="4" t="s">
        <v>24</v>
      </c>
      <c r="D149" s="71">
        <v>95.6</v>
      </c>
      <c r="E149" s="9" t="s">
        <v>9</v>
      </c>
      <c r="G149" s="66"/>
      <c r="H149" s="58"/>
      <c r="I149" s="30"/>
    </row>
    <row r="150" spans="1:9">
      <c r="A150" s="21">
        <v>44426</v>
      </c>
      <c r="B150" s="4">
        <v>778808</v>
      </c>
      <c r="C150" s="4" t="s">
        <v>24</v>
      </c>
      <c r="D150" s="71">
        <v>52854</v>
      </c>
      <c r="E150" s="9" t="s">
        <v>9</v>
      </c>
      <c r="G150" s="4"/>
      <c r="H150" s="10" t="s">
        <v>26</v>
      </c>
      <c r="I150" s="33">
        <f>SUM(I140:I149)</f>
        <v>1131609.54</v>
      </c>
    </row>
    <row r="151" spans="1:9">
      <c r="A151" s="21">
        <v>44426</v>
      </c>
      <c r="B151" s="4">
        <v>1727</v>
      </c>
      <c r="C151" s="38" t="s">
        <v>71</v>
      </c>
      <c r="D151" s="77">
        <v>605534.43999999994</v>
      </c>
      <c r="E151" s="38" t="s">
        <v>71</v>
      </c>
    </row>
    <row r="152" spans="1:9">
      <c r="A152" s="48">
        <v>44432</v>
      </c>
      <c r="B152" s="4">
        <v>1</v>
      </c>
      <c r="C152" s="9" t="s">
        <v>34</v>
      </c>
      <c r="D152" s="71">
        <v>15000</v>
      </c>
      <c r="E152" s="9" t="s">
        <v>34</v>
      </c>
    </row>
    <row r="153" spans="1:9">
      <c r="A153" s="48">
        <v>44435</v>
      </c>
      <c r="B153" s="4">
        <v>603648</v>
      </c>
      <c r="C153" s="4" t="s">
        <v>24</v>
      </c>
      <c r="D153" s="71">
        <v>6338.2</v>
      </c>
      <c r="E153" s="9" t="s">
        <v>9</v>
      </c>
    </row>
    <row r="154" spans="1:9">
      <c r="A154" s="48">
        <v>44438</v>
      </c>
      <c r="B154" s="4">
        <v>121671</v>
      </c>
      <c r="C154" s="4" t="s">
        <v>27</v>
      </c>
      <c r="D154" s="71">
        <v>50000</v>
      </c>
      <c r="E154" s="4" t="s">
        <v>65</v>
      </c>
    </row>
    <row r="155" spans="1:9">
      <c r="A155" s="48">
        <v>44439</v>
      </c>
      <c r="B155" s="4">
        <v>456566</v>
      </c>
      <c r="C155" s="40" t="s">
        <v>72</v>
      </c>
      <c r="D155" s="71">
        <v>30000</v>
      </c>
      <c r="E155" s="40" t="s">
        <v>72</v>
      </c>
    </row>
    <row r="156" spans="1:9">
      <c r="A156" s="48">
        <v>44439</v>
      </c>
      <c r="B156" s="4">
        <v>1</v>
      </c>
      <c r="C156" s="40" t="s">
        <v>73</v>
      </c>
      <c r="D156" s="71">
        <v>35000</v>
      </c>
      <c r="E156" s="40" t="s">
        <v>73</v>
      </c>
    </row>
    <row r="157" spans="1:9">
      <c r="A157" s="21"/>
      <c r="B157" s="4"/>
      <c r="C157" s="4" t="s">
        <v>26</v>
      </c>
      <c r="D157" s="20">
        <f>SUM(D140:D156)</f>
        <v>1060885.94</v>
      </c>
      <c r="E157" s="40"/>
    </row>
    <row r="158" spans="1:9">
      <c r="A158" s="43"/>
      <c r="B158" s="16"/>
      <c r="C158" s="38"/>
      <c r="D158" s="39"/>
      <c r="E158" s="38"/>
    </row>
    <row r="159" spans="1:9">
      <c r="A159" s="43"/>
      <c r="B159" s="16"/>
      <c r="C159" s="17"/>
      <c r="D159" s="41"/>
      <c r="E159" s="42"/>
    </row>
    <row r="160" spans="1:9">
      <c r="A160" s="35" t="s">
        <v>54</v>
      </c>
      <c r="C160" s="17"/>
      <c r="D160" s="41"/>
      <c r="E160" s="42"/>
    </row>
    <row r="161" spans="1:9">
      <c r="D161" s="37">
        <f>D136+D157-I150</f>
        <v>36837.649999999907</v>
      </c>
    </row>
    <row r="164" spans="1:9">
      <c r="A164" s="52" t="s">
        <v>67</v>
      </c>
    </row>
    <row r="165" spans="1:9">
      <c r="A165" s="21"/>
      <c r="B165" s="4"/>
    </row>
    <row r="166" spans="1:9">
      <c r="A166" s="21"/>
      <c r="B166" s="4"/>
      <c r="C166" s="4"/>
      <c r="D166" s="20"/>
      <c r="E166" s="12"/>
      <c r="G166" s="64"/>
      <c r="H166" s="27"/>
      <c r="I166" s="11"/>
    </row>
    <row r="167" spans="1:9">
      <c r="A167" s="21"/>
      <c r="B167" s="7"/>
      <c r="C167" s="4"/>
      <c r="D167" s="39"/>
      <c r="E167" s="38"/>
      <c r="G167" s="65"/>
      <c r="H167" s="27"/>
      <c r="I167" s="11"/>
    </row>
    <row r="168" spans="1:9">
      <c r="A168" s="21"/>
      <c r="B168" s="55"/>
      <c r="C168" s="4"/>
      <c r="D168" s="20"/>
      <c r="E168" s="40"/>
      <c r="G168" s="65"/>
      <c r="H168" s="27"/>
      <c r="I168" s="11"/>
    </row>
    <row r="169" spans="1:9">
      <c r="A169" s="54"/>
      <c r="B169" s="55"/>
      <c r="C169" s="51"/>
      <c r="D169" s="56"/>
      <c r="E169" s="9"/>
      <c r="G169" s="65"/>
      <c r="H169" s="10"/>
      <c r="I169" s="11"/>
    </row>
    <row r="170" spans="1:9">
      <c r="A170" s="44"/>
      <c r="B170" s="55"/>
      <c r="C170" s="38"/>
      <c r="D170" s="39"/>
      <c r="E170" s="40"/>
      <c r="G170" s="65"/>
      <c r="H170" s="59"/>
      <c r="I170" s="29"/>
    </row>
    <row r="171" spans="1:9">
      <c r="A171" s="21"/>
      <c r="B171" s="7"/>
      <c r="C171" s="38"/>
      <c r="D171" s="39"/>
      <c r="E171" s="40"/>
      <c r="G171" s="65"/>
      <c r="H171" s="59"/>
      <c r="I171" s="29"/>
    </row>
    <row r="172" spans="1:9">
      <c r="A172" s="54"/>
      <c r="B172" s="55"/>
      <c r="C172" s="4"/>
      <c r="D172" s="20"/>
      <c r="E172" s="9"/>
      <c r="G172" s="65"/>
      <c r="H172" s="59"/>
      <c r="I172" s="29"/>
    </row>
    <row r="173" spans="1:9">
      <c r="A173" s="48"/>
      <c r="B173" s="4"/>
      <c r="C173" s="51"/>
      <c r="D173" s="56"/>
      <c r="E173" s="57"/>
      <c r="G173" s="65"/>
      <c r="H173" s="59"/>
      <c r="I173" s="29"/>
    </row>
    <row r="174" spans="1:9">
      <c r="A174" s="43"/>
      <c r="B174" s="17"/>
      <c r="C174" s="27"/>
      <c r="D174" s="50"/>
      <c r="E174" s="9"/>
      <c r="G174" s="66"/>
      <c r="H174" s="58"/>
      <c r="I174" s="30"/>
    </row>
    <row r="175" spans="1:9">
      <c r="C175" s="17"/>
      <c r="D175" s="41"/>
      <c r="E175" s="42"/>
      <c r="G175" s="4"/>
      <c r="H175" s="10"/>
      <c r="I175" s="33"/>
    </row>
    <row r="177" spans="1:9">
      <c r="A177" s="35" t="s">
        <v>36</v>
      </c>
    </row>
    <row r="178" spans="1:9">
      <c r="D178" s="37">
        <f>D161+D174-I175</f>
        <v>36837.649999999907</v>
      </c>
    </row>
    <row r="180" spans="1:9">
      <c r="A180" s="52" t="s">
        <v>68</v>
      </c>
    </row>
    <row r="181" spans="1:9">
      <c r="A181" s="21"/>
      <c r="B181" s="4"/>
    </row>
    <row r="182" spans="1:9">
      <c r="A182" s="21"/>
      <c r="B182" s="4"/>
      <c r="C182" s="4"/>
      <c r="D182" s="20"/>
      <c r="E182" s="12"/>
      <c r="G182" s="64"/>
      <c r="H182" s="27"/>
      <c r="I182" s="11"/>
    </row>
    <row r="183" spans="1:9">
      <c r="A183" s="21"/>
      <c r="B183" s="7"/>
      <c r="C183" s="4"/>
      <c r="D183" s="39"/>
      <c r="E183" s="38"/>
      <c r="G183" s="65"/>
      <c r="H183" s="27"/>
      <c r="I183" s="11"/>
    </row>
    <row r="184" spans="1:9">
      <c r="A184" s="21"/>
      <c r="B184" s="55"/>
      <c r="C184" s="4"/>
      <c r="D184" s="20"/>
      <c r="E184" s="40"/>
      <c r="G184" s="65"/>
      <c r="H184" s="27"/>
      <c r="I184" s="11"/>
    </row>
    <row r="185" spans="1:9">
      <c r="A185" s="54"/>
      <c r="B185" s="55"/>
      <c r="C185" s="51"/>
      <c r="D185" s="56"/>
      <c r="E185" s="9"/>
      <c r="G185" s="65"/>
      <c r="H185" s="10"/>
      <c r="I185" s="11"/>
    </row>
    <row r="186" spans="1:9">
      <c r="A186" s="44"/>
      <c r="B186" s="55"/>
      <c r="C186" s="38"/>
      <c r="D186" s="39"/>
      <c r="E186" s="40"/>
      <c r="G186" s="65"/>
      <c r="H186" s="59"/>
      <c r="I186" s="29"/>
    </row>
    <row r="187" spans="1:9">
      <c r="A187" s="21"/>
      <c r="B187" s="7"/>
      <c r="C187" s="38"/>
      <c r="D187" s="39"/>
      <c r="E187" s="40"/>
      <c r="G187" s="65"/>
      <c r="H187" s="59"/>
      <c r="I187" s="29"/>
    </row>
    <row r="188" spans="1:9">
      <c r="A188" s="54"/>
      <c r="B188" s="55"/>
      <c r="C188" s="4"/>
      <c r="D188" s="20"/>
      <c r="E188" s="9"/>
      <c r="G188" s="65"/>
      <c r="H188" s="59"/>
      <c r="I188" s="29"/>
    </row>
    <row r="189" spans="1:9">
      <c r="A189" s="54"/>
      <c r="B189" s="55"/>
      <c r="C189" s="51"/>
      <c r="D189" s="56"/>
      <c r="E189" s="57"/>
      <c r="G189" s="65"/>
      <c r="H189" s="59"/>
      <c r="I189" s="29"/>
    </row>
    <row r="190" spans="1:9">
      <c r="A190" s="60"/>
      <c r="B190" s="55"/>
      <c r="C190" s="51"/>
      <c r="D190" s="56"/>
      <c r="E190" s="57"/>
      <c r="G190" s="65"/>
      <c r="H190" s="59"/>
      <c r="I190" s="29"/>
    </row>
    <row r="191" spans="1:9">
      <c r="A191" s="48"/>
      <c r="B191" s="4"/>
      <c r="C191" s="4"/>
      <c r="D191" s="20"/>
      <c r="E191" s="12"/>
      <c r="G191" s="65"/>
      <c r="H191" s="59"/>
      <c r="I191" s="29"/>
    </row>
    <row r="192" spans="1:9">
      <c r="A192" s="43"/>
      <c r="B192" s="17"/>
      <c r="C192" s="27"/>
      <c r="D192" s="50"/>
      <c r="E192" s="9"/>
      <c r="G192" s="66"/>
      <c r="H192" s="58"/>
      <c r="I192" s="30"/>
    </row>
    <row r="193" spans="1:9">
      <c r="C193" s="17"/>
      <c r="D193" s="41"/>
      <c r="E193" s="42"/>
      <c r="G193" s="4"/>
      <c r="H193" s="10"/>
      <c r="I193" s="33"/>
    </row>
    <row r="195" spans="1:9">
      <c r="A195" s="35" t="s">
        <v>36</v>
      </c>
    </row>
    <row r="196" spans="1:9">
      <c r="D196" s="37">
        <f>D178+D192-I193</f>
        <v>36837.649999999907</v>
      </c>
    </row>
    <row r="198" spans="1:9">
      <c r="A198" s="52" t="s">
        <v>37</v>
      </c>
    </row>
    <row r="199" spans="1:9">
      <c r="A199" s="21"/>
      <c r="B199" s="4"/>
    </row>
    <row r="200" spans="1:9">
      <c r="A200" s="21"/>
      <c r="B200" s="4"/>
      <c r="C200" s="38"/>
      <c r="D200" s="20"/>
      <c r="E200" s="40"/>
      <c r="G200" s="64"/>
      <c r="H200" s="27"/>
      <c r="I200" s="11"/>
    </row>
    <row r="201" spans="1:9">
      <c r="A201" s="21"/>
      <c r="B201" s="7"/>
      <c r="C201" s="4"/>
      <c r="D201" s="39"/>
      <c r="E201" s="38"/>
      <c r="G201" s="65"/>
      <c r="H201" s="27"/>
      <c r="I201" s="11"/>
    </row>
    <row r="202" spans="1:9">
      <c r="A202" s="21"/>
      <c r="B202" s="55"/>
      <c r="C202" s="4"/>
      <c r="D202" s="20"/>
      <c r="E202" s="40"/>
      <c r="G202" s="65"/>
      <c r="H202" s="27"/>
      <c r="I202" s="11"/>
    </row>
    <row r="203" spans="1:9">
      <c r="A203" s="54"/>
      <c r="B203" s="7"/>
      <c r="C203" s="38"/>
      <c r="D203" s="56"/>
      <c r="E203" s="40"/>
      <c r="G203" s="65"/>
      <c r="H203" s="10"/>
      <c r="I203" s="11"/>
    </row>
    <row r="204" spans="1:9">
      <c r="A204" s="44"/>
      <c r="B204" s="55"/>
      <c r="C204" s="38"/>
      <c r="D204" s="39"/>
      <c r="E204" s="40"/>
      <c r="G204" s="65"/>
      <c r="H204" s="10"/>
      <c r="I204" s="11"/>
    </row>
    <row r="205" spans="1:9">
      <c r="A205" s="48"/>
      <c r="B205" s="4"/>
      <c r="C205" s="38"/>
      <c r="D205" s="39"/>
      <c r="E205" s="40"/>
      <c r="G205" s="65"/>
      <c r="H205" s="59"/>
      <c r="I205" s="29"/>
    </row>
    <row r="206" spans="1:9">
      <c r="A206" s="43"/>
      <c r="B206" s="17"/>
      <c r="C206" s="27"/>
      <c r="D206" s="50"/>
      <c r="E206" s="9"/>
      <c r="G206" s="66"/>
      <c r="H206" s="58"/>
      <c r="I206" s="30"/>
    </row>
    <row r="207" spans="1:9">
      <c r="C207" s="17"/>
      <c r="D207" s="41"/>
      <c r="E207" s="42"/>
      <c r="G207" s="4"/>
      <c r="H207" s="10"/>
      <c r="I207" s="33"/>
    </row>
    <row r="209" spans="1:9">
      <c r="A209" s="35" t="s">
        <v>36</v>
      </c>
    </row>
    <row r="210" spans="1:9">
      <c r="D210" s="37">
        <f>D196+D206-I207</f>
        <v>36837.649999999907</v>
      </c>
    </row>
    <row r="211" spans="1:9">
      <c r="A211" s="52" t="s">
        <v>38</v>
      </c>
    </row>
    <row r="212" spans="1:9">
      <c r="A212" s="21"/>
      <c r="B212" s="4"/>
    </row>
    <row r="213" spans="1:9">
      <c r="A213" s="21"/>
      <c r="B213" s="4"/>
      <c r="C213" s="4"/>
      <c r="D213" s="20"/>
      <c r="E213" s="12"/>
      <c r="G213" s="64"/>
      <c r="H213" s="27"/>
      <c r="I213" s="11"/>
    </row>
    <row r="214" spans="1:9">
      <c r="A214" s="21"/>
      <c r="B214" s="4"/>
      <c r="C214" s="38"/>
      <c r="D214" s="39"/>
      <c r="E214" s="40"/>
      <c r="G214" s="65"/>
      <c r="H214" s="27"/>
      <c r="I214" s="11"/>
    </row>
    <row r="215" spans="1:9">
      <c r="A215" s="21"/>
      <c r="B215" s="55"/>
      <c r="C215" s="38"/>
      <c r="D215" s="39"/>
      <c r="E215" s="40"/>
      <c r="G215" s="65"/>
      <c r="H215" s="27"/>
      <c r="I215" s="11"/>
    </row>
    <row r="216" spans="1:9">
      <c r="A216" s="54"/>
      <c r="B216" s="7"/>
      <c r="C216" s="38"/>
      <c r="D216" s="56"/>
      <c r="E216" s="40"/>
      <c r="G216" s="65"/>
      <c r="H216" s="10"/>
      <c r="I216" s="11"/>
    </row>
    <row r="217" spans="1:9">
      <c r="A217" s="44"/>
      <c r="B217" s="55"/>
      <c r="C217" s="38"/>
      <c r="D217" s="39"/>
      <c r="E217" s="40"/>
      <c r="G217" s="65"/>
      <c r="H217" s="10"/>
      <c r="I217" s="11"/>
    </row>
    <row r="218" spans="1:9">
      <c r="A218" s="61"/>
      <c r="B218" s="55"/>
      <c r="C218" s="38"/>
      <c r="D218" s="39"/>
      <c r="E218" s="40"/>
      <c r="G218" s="65"/>
      <c r="H218" s="59"/>
      <c r="I218" s="29"/>
    </row>
    <row r="219" spans="1:9">
      <c r="A219" s="61"/>
      <c r="B219" s="55"/>
      <c r="C219" s="38"/>
      <c r="D219" s="39"/>
      <c r="E219" s="40"/>
      <c r="G219" s="65"/>
      <c r="H219" s="59"/>
      <c r="I219" s="29"/>
    </row>
    <row r="220" spans="1:9">
      <c r="A220" s="61"/>
      <c r="B220" s="55"/>
      <c r="C220" s="38"/>
      <c r="D220" s="39"/>
      <c r="E220" s="40"/>
      <c r="G220" s="65"/>
      <c r="H220" s="59"/>
      <c r="I220" s="29"/>
    </row>
    <row r="221" spans="1:9">
      <c r="A221" s="61"/>
      <c r="B221" s="7"/>
      <c r="C221" s="38"/>
      <c r="D221" s="39"/>
      <c r="E221" s="40"/>
      <c r="G221" s="65"/>
      <c r="H221" s="59"/>
      <c r="I221" s="29"/>
    </row>
    <row r="222" spans="1:9">
      <c r="A222" s="61"/>
      <c r="B222" s="55"/>
      <c r="C222" s="62"/>
      <c r="D222" s="39"/>
      <c r="E222" s="40"/>
      <c r="G222" s="65"/>
      <c r="H222" s="59"/>
      <c r="I222" s="29"/>
    </row>
    <row r="223" spans="1:9">
      <c r="A223" s="61"/>
      <c r="B223" s="7"/>
      <c r="C223" s="38"/>
      <c r="D223" s="39"/>
      <c r="E223" s="40"/>
      <c r="G223" s="65"/>
      <c r="H223" s="59"/>
      <c r="I223" s="29"/>
    </row>
    <row r="224" spans="1:9">
      <c r="A224" s="61"/>
      <c r="B224" s="55"/>
      <c r="C224" s="4"/>
      <c r="D224" s="39"/>
      <c r="E224" s="40"/>
      <c r="G224" s="65"/>
      <c r="H224" s="59"/>
      <c r="I224" s="29"/>
    </row>
    <row r="225" spans="1:9">
      <c r="A225" s="48"/>
      <c r="B225" s="4"/>
      <c r="C225" s="38"/>
      <c r="D225" s="39"/>
      <c r="E225" s="40"/>
      <c r="G225" s="65"/>
      <c r="H225" s="59"/>
      <c r="I225" s="29"/>
    </row>
    <row r="226" spans="1:9">
      <c r="A226" s="43"/>
      <c r="B226" s="17"/>
      <c r="C226" s="27"/>
      <c r="D226" s="50"/>
      <c r="E226" s="9"/>
      <c r="G226" s="66"/>
      <c r="H226" s="58"/>
      <c r="I226" s="30"/>
    </row>
    <row r="227" spans="1:9">
      <c r="C227" s="17"/>
      <c r="D227" s="41"/>
      <c r="E227" s="42"/>
      <c r="G227" s="4"/>
      <c r="H227" s="10" t="s">
        <v>26</v>
      </c>
      <c r="I227" s="33">
        <f>SUM(I213:I226)</f>
        <v>0</v>
      </c>
    </row>
    <row r="229" spans="1:9">
      <c r="A229" s="35" t="s">
        <v>39</v>
      </c>
    </row>
    <row r="230" spans="1:9">
      <c r="D230" s="37">
        <f>D210+D226-I227</f>
        <v>36837.649999999907</v>
      </c>
    </row>
    <row r="232" spans="1:9">
      <c r="D232">
        <v>76834.259999999995</v>
      </c>
    </row>
  </sheetData>
  <mergeCells count="13">
    <mergeCell ref="G97:G102"/>
    <mergeCell ref="E4:H4"/>
    <mergeCell ref="G6:G15"/>
    <mergeCell ref="G22:G37"/>
    <mergeCell ref="G43:G51"/>
    <mergeCell ref="G66:G71"/>
    <mergeCell ref="G81:G83"/>
    <mergeCell ref="G166:G174"/>
    <mergeCell ref="G182:G192"/>
    <mergeCell ref="G200:G206"/>
    <mergeCell ref="G213:G226"/>
    <mergeCell ref="G120:G125"/>
    <mergeCell ref="G140:G1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2021-09-25T22:07:24Z</dcterms:modified>
</cp:coreProperties>
</file>